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ropbox (CurrentWays)\User Data\Justin Landseadel\C\UCD3138\Project-Seattle-UCD3138-Source\docs\"/>
    </mc:Choice>
  </mc:AlternateContent>
  <bookViews>
    <workbookView xWindow="0" yWindow="0" windowWidth="12660" windowHeight="12060"/>
  </bookViews>
  <sheets>
    <sheet name="Sheet1" sheetId="1" r:id="rId1"/>
    <sheet name="Sheet2" sheetId="2" r:id="rId2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2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2" i="1"/>
</calcChain>
</file>

<file path=xl/sharedStrings.xml><?xml version="1.0" encoding="utf-8"?>
<sst xmlns="http://schemas.openxmlformats.org/spreadsheetml/2006/main" count="113" uniqueCount="79">
  <si>
    <t>vout_cmd</t>
  </si>
  <si>
    <t>vout_ov_fault_limit</t>
  </si>
  <si>
    <t>vout_ov_warn_limit</t>
  </si>
  <si>
    <t>vout_uv_fault_limit</t>
  </si>
  <si>
    <t>vout_uv_warn_limit</t>
  </si>
  <si>
    <t>iout_oc_fault_limit</t>
  </si>
  <si>
    <t>iout_oc_warn_limit</t>
  </si>
  <si>
    <t>temp_ot_fault_limit</t>
  </si>
  <si>
    <t>temp_ot_warn_limit</t>
  </si>
  <si>
    <t>vin_ov_fault_limit</t>
  </si>
  <si>
    <t>vin_ov_warn_limit</t>
  </si>
  <si>
    <t>vin_uv_fault_limit</t>
  </si>
  <si>
    <t>vin_uv_warn_limit</t>
  </si>
  <si>
    <t>iin_oc_fault_limit</t>
  </si>
  <si>
    <t>iin_oc_warn_limit</t>
  </si>
  <si>
    <t>ton_rise</t>
  </si>
  <si>
    <t>vout_transition_rate</t>
  </si>
  <si>
    <t>dead_time_1</t>
  </si>
  <si>
    <t>dead_time_2</t>
  </si>
  <si>
    <t>dead_time_3</t>
  </si>
  <si>
    <t>dead_time_4</t>
  </si>
  <si>
    <t>period</t>
  </si>
  <si>
    <t>ll_turn_on_thresh</t>
  </si>
  <si>
    <t>ll_turn_off_thresh</t>
  </si>
  <si>
    <t>ll_en</t>
  </si>
  <si>
    <t>cpcc_pmax</t>
  </si>
  <si>
    <t>cpcc_imax</t>
  </si>
  <si>
    <t>cpcc_ton</t>
  </si>
  <si>
    <t>cpcc_enable</t>
  </si>
  <si>
    <t>cpcc_time_out_en</t>
  </si>
  <si>
    <t>vff_config</t>
  </si>
  <si>
    <t>ide_config</t>
  </si>
  <si>
    <t>blank_time</t>
  </si>
  <si>
    <t>rsvd</t>
  </si>
  <si>
    <r>
      <t>    VOUT_0, </t>
    </r>
    <r>
      <rPr>
        <sz val="11"/>
        <color rgb="FFD7BA7D"/>
        <rFont val="Consolas"/>
        <family val="3"/>
      </rPr>
      <t>\</t>
    </r>
  </si>
  <si>
    <r>
      <t>    VOUT_OV_FAULT_LIMIT, </t>
    </r>
    <r>
      <rPr>
        <sz val="11"/>
        <color rgb="FFD7BA7D"/>
        <rFont val="Consolas"/>
        <family val="3"/>
      </rPr>
      <t>\</t>
    </r>
  </si>
  <si>
    <r>
      <t>    VOUT_OV_WARN_LIMIT, </t>
    </r>
    <r>
      <rPr>
        <sz val="11"/>
        <color rgb="FFD7BA7D"/>
        <rFont val="Consolas"/>
        <family val="3"/>
      </rPr>
      <t>\</t>
    </r>
  </si>
  <si>
    <r>
      <t>    VOUT_UV_FAULT_LIMIT,</t>
    </r>
    <r>
      <rPr>
        <sz val="11"/>
        <color rgb="FFD7BA7D"/>
        <rFont val="Consolas"/>
        <family val="3"/>
      </rPr>
      <t>\</t>
    </r>
  </si>
  <si>
    <r>
      <t>    VOUT_UV_WARN_LIMIT, </t>
    </r>
    <r>
      <rPr>
        <sz val="11"/>
        <color rgb="FFD7BA7D"/>
        <rFont val="Consolas"/>
        <family val="3"/>
      </rPr>
      <t>\</t>
    </r>
  </si>
  <si>
    <r>
      <t>    IOUT_OC_FAULT_LIMIT,</t>
    </r>
    <r>
      <rPr>
        <sz val="11"/>
        <color rgb="FFD7BA7D"/>
        <rFont val="Consolas"/>
        <family val="3"/>
      </rPr>
      <t>\</t>
    </r>
  </si>
  <si>
    <r>
      <t>    IOUT_OC_WARN_LIMIT,</t>
    </r>
    <r>
      <rPr>
        <sz val="11"/>
        <color rgb="FFD7BA7D"/>
        <rFont val="Consolas"/>
        <family val="3"/>
      </rPr>
      <t>\</t>
    </r>
  </si>
  <si>
    <r>
      <t>    TEMP_OT_FAULT_LIMIT,</t>
    </r>
    <r>
      <rPr>
        <sz val="11"/>
        <color rgb="FFD7BA7D"/>
        <rFont val="Consolas"/>
        <family val="3"/>
      </rPr>
      <t>\</t>
    </r>
  </si>
  <si>
    <r>
      <t>    TEMP_OT_WARN_LIMIT,</t>
    </r>
    <r>
      <rPr>
        <sz val="11"/>
        <color rgb="FFD7BA7D"/>
        <rFont val="Consolas"/>
        <family val="3"/>
      </rPr>
      <t>\</t>
    </r>
  </si>
  <si>
    <r>
      <t>    VIN_OV_FAULT_LIMIT,</t>
    </r>
    <r>
      <rPr>
        <sz val="11"/>
        <color rgb="FFD7BA7D"/>
        <rFont val="Consolas"/>
        <family val="3"/>
      </rPr>
      <t>\</t>
    </r>
  </si>
  <si>
    <r>
      <t>    VIN_OV_WARN_LIMIT, </t>
    </r>
    <r>
      <rPr>
        <sz val="11"/>
        <color rgb="FFD7BA7D"/>
        <rFont val="Consolas"/>
        <family val="3"/>
      </rPr>
      <t>\</t>
    </r>
  </si>
  <si>
    <r>
      <t>    VIN_UV_FAULT_LIMIT,</t>
    </r>
    <r>
      <rPr>
        <sz val="11"/>
        <color rgb="FFD7BA7D"/>
        <rFont val="Consolas"/>
        <family val="3"/>
      </rPr>
      <t>\</t>
    </r>
  </si>
  <si>
    <r>
      <t>    VIN_UV_WARN_LIMIT, </t>
    </r>
    <r>
      <rPr>
        <sz val="11"/>
        <color rgb="FFD7BA7D"/>
        <rFont val="Consolas"/>
        <family val="3"/>
      </rPr>
      <t>\</t>
    </r>
  </si>
  <si>
    <r>
      <t>    IIN_OC_FAULT_LIMIT,</t>
    </r>
    <r>
      <rPr>
        <sz val="11"/>
        <color rgb="FFD7BA7D"/>
        <rFont val="Consolas"/>
        <family val="3"/>
      </rPr>
      <t>\</t>
    </r>
  </si>
  <si>
    <r>
      <t>    IIN_OC_WARN_LIMIT,</t>
    </r>
    <r>
      <rPr>
        <sz val="11"/>
        <color rgb="FFD7BA7D"/>
        <rFont val="Consolas"/>
        <family val="3"/>
      </rPr>
      <t>\</t>
    </r>
  </si>
  <si>
    <r>
      <t>    PGOOD_ON_LIMIT,</t>
    </r>
    <r>
      <rPr>
        <sz val="11"/>
        <color rgb="FFD7BA7D"/>
        <rFont val="Consolas"/>
        <family val="3"/>
      </rPr>
      <t>\</t>
    </r>
  </si>
  <si>
    <r>
      <t>    PGOOD_OFF_LIMIT, </t>
    </r>
    <r>
      <rPr>
        <sz val="11"/>
        <color rgb="FFD7BA7D"/>
        <rFont val="Consolas"/>
        <family val="3"/>
      </rPr>
      <t>\</t>
    </r>
  </si>
  <si>
    <r>
      <t>    VIN_ON_LIMIT,</t>
    </r>
    <r>
      <rPr>
        <sz val="11"/>
        <color rgb="FFD7BA7D"/>
        <rFont val="Consolas"/>
        <family val="3"/>
      </rPr>
      <t>\</t>
    </r>
  </si>
  <si>
    <r>
      <t>    VIN_OFF_LIMIT,</t>
    </r>
    <r>
      <rPr>
        <sz val="11"/>
        <color rgb="FFD7BA7D"/>
        <rFont val="Consolas"/>
        <family val="3"/>
      </rPr>
      <t>\</t>
    </r>
  </si>
  <si>
    <r>
      <t>    TON_RISE, </t>
    </r>
    <r>
      <rPr>
        <sz val="11"/>
        <color rgb="FFD7BA7D"/>
        <rFont val="Consolas"/>
        <family val="3"/>
      </rPr>
      <t>\</t>
    </r>
  </si>
  <si>
    <r>
      <t>    VOUT_0_TRAN,</t>
    </r>
    <r>
      <rPr>
        <sz val="11"/>
        <color rgb="FFD7BA7D"/>
        <rFont val="Consolas"/>
        <family val="3"/>
      </rPr>
      <t>\</t>
    </r>
  </si>
  <si>
    <r>
      <t>    DEADTIME1,</t>
    </r>
    <r>
      <rPr>
        <sz val="11"/>
        <color rgb="FFD7BA7D"/>
        <rFont val="Consolas"/>
        <family val="3"/>
      </rPr>
      <t>\</t>
    </r>
  </si>
  <si>
    <r>
      <t>    DEADTIME2,</t>
    </r>
    <r>
      <rPr>
        <sz val="11"/>
        <color rgb="FFD7BA7D"/>
        <rFont val="Consolas"/>
        <family val="3"/>
      </rPr>
      <t>\</t>
    </r>
  </si>
  <si>
    <r>
      <t>    DEADTIME3,</t>
    </r>
    <r>
      <rPr>
        <sz val="11"/>
        <color rgb="FFD7BA7D"/>
        <rFont val="Consolas"/>
        <family val="3"/>
      </rPr>
      <t>\</t>
    </r>
  </si>
  <si>
    <r>
      <t>    DEADTIME4,</t>
    </r>
    <r>
      <rPr>
        <sz val="11"/>
        <color rgb="FFD7BA7D"/>
        <rFont val="Consolas"/>
        <family val="3"/>
      </rPr>
      <t>\</t>
    </r>
  </si>
  <si>
    <r>
      <t>    PERIOD1,</t>
    </r>
    <r>
      <rPr>
        <sz val="11"/>
        <color rgb="FFD7BA7D"/>
        <rFont val="Consolas"/>
        <family val="3"/>
      </rPr>
      <t>\</t>
    </r>
  </si>
  <si>
    <r>
      <t>    TURN_ON_THRESHOLD,</t>
    </r>
    <r>
      <rPr>
        <sz val="11"/>
        <color rgb="FFD7BA7D"/>
        <rFont val="Consolas"/>
        <family val="3"/>
      </rPr>
      <t>\</t>
    </r>
  </si>
  <si>
    <r>
      <t>    TURN_OFF_THRESHOLD,</t>
    </r>
    <r>
      <rPr>
        <sz val="11"/>
        <color rgb="FFD7BA7D"/>
        <rFont val="Consolas"/>
        <family val="3"/>
      </rPr>
      <t>\</t>
    </r>
  </si>
  <si>
    <r>
      <t>    LL_ENABLE,</t>
    </r>
    <r>
      <rPr>
        <sz val="11"/>
        <color rgb="FFD7BA7D"/>
        <rFont val="Consolas"/>
        <family val="3"/>
      </rPr>
      <t>\</t>
    </r>
  </si>
  <si>
    <r>
      <t>    CPCC_PMAX,</t>
    </r>
    <r>
      <rPr>
        <sz val="11"/>
        <color rgb="FFD7BA7D"/>
        <rFont val="Consolas"/>
        <family val="3"/>
      </rPr>
      <t>\</t>
    </r>
  </si>
  <si>
    <r>
      <t>    CPCC_IMAX,</t>
    </r>
    <r>
      <rPr>
        <sz val="11"/>
        <color rgb="FFD7BA7D"/>
        <rFont val="Consolas"/>
        <family val="3"/>
      </rPr>
      <t>\</t>
    </r>
  </si>
  <si>
    <r>
      <t>    CPCC_TON,</t>
    </r>
    <r>
      <rPr>
        <sz val="11"/>
        <color rgb="FFD7BA7D"/>
        <rFont val="Consolas"/>
        <family val="3"/>
      </rPr>
      <t>\</t>
    </r>
  </si>
  <si>
    <r>
      <t>    CPCC_ENABLE,</t>
    </r>
    <r>
      <rPr>
        <sz val="11"/>
        <color rgb="FFD7BA7D"/>
        <rFont val="Consolas"/>
        <family val="3"/>
      </rPr>
      <t>\</t>
    </r>
  </si>
  <si>
    <r>
      <t>    CPCC_TIME_OUT_EN,</t>
    </r>
    <r>
      <rPr>
        <sz val="11"/>
        <color rgb="FFD7BA7D"/>
        <rFont val="Consolas"/>
        <family val="3"/>
      </rPr>
      <t>\</t>
    </r>
  </si>
  <si>
    <r>
      <t>    VFF_CONFIG,</t>
    </r>
    <r>
      <rPr>
        <sz val="11"/>
        <color rgb="FFD7BA7D"/>
        <rFont val="Consolas"/>
        <family val="3"/>
      </rPr>
      <t>\</t>
    </r>
  </si>
  <si>
    <r>
      <t>    IDE_CONFIG,</t>
    </r>
    <r>
      <rPr>
        <sz val="11"/>
        <color rgb="FFD7BA7D"/>
        <rFont val="Consolas"/>
        <family val="3"/>
      </rPr>
      <t>\</t>
    </r>
  </si>
  <si>
    <r>
      <t>    BLANK_TIME,</t>
    </r>
    <r>
      <rPr>
        <sz val="11"/>
        <color rgb="FFD7BA7D"/>
        <rFont val="Consolas"/>
        <family val="3"/>
      </rPr>
      <t>\</t>
    </r>
  </si>
  <si>
    <r>
      <t>    </t>
    </r>
    <r>
      <rPr>
        <sz val="11"/>
        <color rgb="FFB5CEA8"/>
        <rFont val="Consolas"/>
        <family val="3"/>
      </rPr>
      <t>0</t>
    </r>
  </si>
  <si>
    <t>Intent</t>
  </si>
  <si>
    <t>Real</t>
  </si>
  <si>
    <t>Value</t>
  </si>
  <si>
    <t>mismatch</t>
  </si>
  <si>
    <t>Used</t>
  </si>
  <si>
    <t>Correl</t>
  </si>
  <si>
    <t>Trans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</si>
</sst>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569CD6"/>
      <name val="Consolas"/>
      <family val="3"/>
    </font>
    <font>
      <sz val="11"/>
      <color rgb="FFD7BA7D"/>
      <name val="Consolas"/>
      <family val="3"/>
    </font>
    <font>
      <sz val="11"/>
      <color rgb="FFB5CEA8"/>
      <name val="Consolas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topLeftCell="A4" workbookViewId="0">
      <selection activeCell="C27" sqref="C27"/>
    </sheetView>
  </sheetViews>
  <sheetFormatPr defaultRowHeight="15" x14ac:dyDescent="0.25"/>
  <cols>
    <col min="1" max="2" width="19.42578125" bestFit="1" customWidth="1"/>
    <col min="3" max="3" width="31.42578125" bestFit="1" customWidth="1"/>
    <col min="4" max="4" width="11.28515625" customWidth="1"/>
    <col min="5" max="5" width="9" customWidth="1"/>
    <col min="7" max="7" width="15.7109375" customWidth="1"/>
  </cols>
  <sheetData>
    <row r="1" spans="1:7" x14ac:dyDescent="0.25">
      <c r="A1" t="s">
        <v>72</v>
      </c>
      <c r="B1" t="s">
        <v>73</v>
      </c>
      <c r="C1" t="s">
        <v>74</v>
      </c>
      <c r="D1" t="s">
        <v>75</v>
      </c>
      <c r="E1" t="s">
        <v>76</v>
      </c>
      <c r="F1" t="s">
        <v>77</v>
      </c>
      <c r="G1" t="s">
        <v>78</v>
      </c>
    </row>
    <row r="2" spans="1:7" x14ac:dyDescent="0.25">
      <c r="A2" t="s">
        <v>0</v>
      </c>
      <c r="B2" t="s">
        <v>0</v>
      </c>
      <c r="C2" s="1" t="s">
        <v>34</v>
      </c>
      <c r="D2" t="b">
        <f>(B2&lt;&gt;A2)</f>
        <v>0</v>
      </c>
      <c r="E2" t="b">
        <f>NOT(ISBLANK(B2))</f>
        <v>1</v>
      </c>
      <c r="F2" t="b">
        <f>NOT(ISBLANK(A2))</f>
        <v>1</v>
      </c>
      <c r="G2" t="str">
        <f>IF(AND(D2,F2),VLOOKUP(A2,B:C,2,),"")</f>
        <v/>
      </c>
    </row>
    <row r="3" spans="1:7" x14ac:dyDescent="0.25">
      <c r="A3" t="s">
        <v>1</v>
      </c>
      <c r="B3" t="s">
        <v>1</v>
      </c>
      <c r="C3" s="1" t="s">
        <v>35</v>
      </c>
      <c r="D3" t="b">
        <f t="shared" ref="D3:D39" si="0">(B3&lt;&gt;A3)</f>
        <v>0</v>
      </c>
      <c r="E3" t="b">
        <f t="shared" ref="E3:E39" si="1">NOT(ISBLANK(B3))</f>
        <v>1</v>
      </c>
      <c r="F3" t="b">
        <f t="shared" ref="F3:F39" si="2">NOT(ISBLANK(A3))</f>
        <v>1</v>
      </c>
      <c r="G3" t="str">
        <f t="shared" ref="G3:G19" si="3">IF(AND(D3,F3),VLOOKUP(A3,B:C,2,),"")</f>
        <v/>
      </c>
    </row>
    <row r="4" spans="1:7" x14ac:dyDescent="0.25">
      <c r="A4" t="s">
        <v>2</v>
      </c>
      <c r="B4" t="s">
        <v>2</v>
      </c>
      <c r="C4" s="1" t="s">
        <v>36</v>
      </c>
      <c r="D4" t="b">
        <f t="shared" si="0"/>
        <v>0</v>
      </c>
      <c r="E4" t="b">
        <f t="shared" si="1"/>
        <v>1</v>
      </c>
      <c r="F4" t="b">
        <f t="shared" si="2"/>
        <v>1</v>
      </c>
      <c r="G4" t="str">
        <f t="shared" si="3"/>
        <v/>
      </c>
    </row>
    <row r="5" spans="1:7" x14ac:dyDescent="0.25">
      <c r="A5" t="s">
        <v>3</v>
      </c>
      <c r="B5" t="s">
        <v>3</v>
      </c>
      <c r="C5" s="1" t="s">
        <v>37</v>
      </c>
      <c r="D5" t="b">
        <f t="shared" si="0"/>
        <v>0</v>
      </c>
      <c r="E5" t="b">
        <f t="shared" si="1"/>
        <v>1</v>
      </c>
      <c r="F5" t="b">
        <f t="shared" si="2"/>
        <v>1</v>
      </c>
      <c r="G5" t="str">
        <f t="shared" si="3"/>
        <v/>
      </c>
    </row>
    <row r="6" spans="1:7" x14ac:dyDescent="0.25">
      <c r="A6" t="s">
        <v>4</v>
      </c>
      <c r="B6" t="s">
        <v>4</v>
      </c>
      <c r="C6" s="1" t="s">
        <v>38</v>
      </c>
      <c r="D6" t="b">
        <f t="shared" si="0"/>
        <v>0</v>
      </c>
      <c r="E6" t="b">
        <f t="shared" si="1"/>
        <v>1</v>
      </c>
      <c r="F6" t="b">
        <f t="shared" si="2"/>
        <v>1</v>
      </c>
      <c r="G6" t="str">
        <f t="shared" si="3"/>
        <v/>
      </c>
    </row>
    <row r="7" spans="1:7" x14ac:dyDescent="0.25">
      <c r="A7" t="s">
        <v>5</v>
      </c>
      <c r="B7" t="s">
        <v>5</v>
      </c>
      <c r="C7" s="1" t="s">
        <v>39</v>
      </c>
      <c r="D7" t="b">
        <f t="shared" si="0"/>
        <v>0</v>
      </c>
      <c r="E7" t="b">
        <f t="shared" si="1"/>
        <v>1</v>
      </c>
      <c r="F7" t="b">
        <f t="shared" si="2"/>
        <v>1</v>
      </c>
      <c r="G7" t="str">
        <f t="shared" si="3"/>
        <v/>
      </c>
    </row>
    <row r="8" spans="1:7" x14ac:dyDescent="0.25">
      <c r="A8" t="s">
        <v>6</v>
      </c>
      <c r="B8" t="s">
        <v>6</v>
      </c>
      <c r="C8" s="1" t="s">
        <v>40</v>
      </c>
      <c r="D8" t="b">
        <f t="shared" si="0"/>
        <v>0</v>
      </c>
      <c r="E8" t="b">
        <f t="shared" si="1"/>
        <v>1</v>
      </c>
      <c r="F8" t="b">
        <f t="shared" si="2"/>
        <v>1</v>
      </c>
      <c r="G8" t="str">
        <f t="shared" si="3"/>
        <v/>
      </c>
    </row>
    <row r="9" spans="1:7" x14ac:dyDescent="0.25">
      <c r="A9" t="s">
        <v>7</v>
      </c>
      <c r="B9" t="s">
        <v>7</v>
      </c>
      <c r="C9" s="1" t="s">
        <v>41</v>
      </c>
      <c r="D9" t="b">
        <f t="shared" si="0"/>
        <v>0</v>
      </c>
      <c r="E9" t="b">
        <f t="shared" si="1"/>
        <v>1</v>
      </c>
      <c r="F9" t="b">
        <f t="shared" si="2"/>
        <v>1</v>
      </c>
      <c r="G9" t="str">
        <f t="shared" si="3"/>
        <v/>
      </c>
    </row>
    <row r="10" spans="1:7" x14ac:dyDescent="0.25">
      <c r="A10" t="s">
        <v>8</v>
      </c>
      <c r="B10" t="s">
        <v>8</v>
      </c>
      <c r="C10" s="1" t="s">
        <v>42</v>
      </c>
      <c r="D10" t="b">
        <f t="shared" si="0"/>
        <v>0</v>
      </c>
      <c r="E10" t="b">
        <f t="shared" si="1"/>
        <v>1</v>
      </c>
      <c r="F10" t="b">
        <f t="shared" si="2"/>
        <v>1</v>
      </c>
      <c r="G10" t="str">
        <f t="shared" si="3"/>
        <v/>
      </c>
    </row>
    <row r="11" spans="1:7" x14ac:dyDescent="0.25">
      <c r="A11" t="s">
        <v>9</v>
      </c>
      <c r="B11" t="s">
        <v>9</v>
      </c>
      <c r="C11" s="1" t="s">
        <v>43</v>
      </c>
      <c r="D11" t="b">
        <f t="shared" si="0"/>
        <v>0</v>
      </c>
      <c r="E11" t="b">
        <f t="shared" si="1"/>
        <v>1</v>
      </c>
      <c r="F11" t="b">
        <f t="shared" si="2"/>
        <v>1</v>
      </c>
      <c r="G11" t="str">
        <f t="shared" si="3"/>
        <v/>
      </c>
    </row>
    <row r="12" spans="1:7" x14ac:dyDescent="0.25">
      <c r="A12" t="s">
        <v>10</v>
      </c>
      <c r="B12" t="s">
        <v>10</v>
      </c>
      <c r="C12" s="1" t="s">
        <v>44</v>
      </c>
      <c r="D12" t="b">
        <f t="shared" si="0"/>
        <v>0</v>
      </c>
      <c r="E12" t="b">
        <f t="shared" si="1"/>
        <v>1</v>
      </c>
      <c r="F12" t="b">
        <f t="shared" si="2"/>
        <v>1</v>
      </c>
      <c r="G12" t="str">
        <f t="shared" si="3"/>
        <v/>
      </c>
    </row>
    <row r="13" spans="1:7" x14ac:dyDescent="0.25">
      <c r="A13" t="s">
        <v>11</v>
      </c>
      <c r="B13" t="s">
        <v>11</v>
      </c>
      <c r="C13" s="1" t="s">
        <v>45</v>
      </c>
      <c r="D13" t="b">
        <f t="shared" si="0"/>
        <v>0</v>
      </c>
      <c r="E13" t="b">
        <f t="shared" si="1"/>
        <v>1</v>
      </c>
      <c r="F13" t="b">
        <f t="shared" si="2"/>
        <v>1</v>
      </c>
      <c r="G13" t="str">
        <f t="shared" si="3"/>
        <v/>
      </c>
    </row>
    <row r="14" spans="1:7" x14ac:dyDescent="0.25">
      <c r="A14" t="s">
        <v>12</v>
      </c>
      <c r="B14" t="s">
        <v>12</v>
      </c>
      <c r="C14" s="1" t="s">
        <v>46</v>
      </c>
      <c r="D14" t="b">
        <f t="shared" si="0"/>
        <v>0</v>
      </c>
      <c r="E14" t="b">
        <f t="shared" si="1"/>
        <v>1</v>
      </c>
      <c r="F14" t="b">
        <f t="shared" si="2"/>
        <v>1</v>
      </c>
      <c r="G14" t="str">
        <f t="shared" si="3"/>
        <v/>
      </c>
    </row>
    <row r="15" spans="1:7" x14ac:dyDescent="0.25">
      <c r="A15" t="s">
        <v>13</v>
      </c>
      <c r="B15" t="s">
        <v>13</v>
      </c>
      <c r="C15" s="1" t="s">
        <v>47</v>
      </c>
      <c r="D15" t="b">
        <f t="shared" si="0"/>
        <v>0</v>
      </c>
      <c r="E15" t="b">
        <f t="shared" si="1"/>
        <v>1</v>
      </c>
      <c r="F15" t="b">
        <f t="shared" si="2"/>
        <v>1</v>
      </c>
      <c r="G15" t="str">
        <f t="shared" si="3"/>
        <v/>
      </c>
    </row>
    <row r="16" spans="1:7" x14ac:dyDescent="0.25">
      <c r="A16" t="s">
        <v>14</v>
      </c>
      <c r="B16" t="s">
        <v>14</v>
      </c>
      <c r="C16" s="1" t="s">
        <v>48</v>
      </c>
      <c r="D16" t="b">
        <f t="shared" si="0"/>
        <v>0</v>
      </c>
      <c r="E16" t="b">
        <f t="shared" si="1"/>
        <v>1</v>
      </c>
      <c r="F16" t="b">
        <f t="shared" si="2"/>
        <v>1</v>
      </c>
      <c r="G16" t="str">
        <f t="shared" si="3"/>
        <v/>
      </c>
    </row>
    <row r="17" spans="1:7" x14ac:dyDescent="0.25">
      <c r="B17" t="s">
        <v>15</v>
      </c>
      <c r="C17" s="1" t="s">
        <v>49</v>
      </c>
      <c r="D17" t="b">
        <f t="shared" si="0"/>
        <v>1</v>
      </c>
      <c r="E17" t="b">
        <f t="shared" si="1"/>
        <v>1</v>
      </c>
      <c r="F17" t="b">
        <f t="shared" si="2"/>
        <v>0</v>
      </c>
      <c r="G17" t="str">
        <f t="shared" si="3"/>
        <v/>
      </c>
    </row>
    <row r="18" spans="1:7" x14ac:dyDescent="0.25">
      <c r="B18" t="s">
        <v>16</v>
      </c>
      <c r="C18" s="1" t="s">
        <v>50</v>
      </c>
      <c r="D18" t="b">
        <f t="shared" si="0"/>
        <v>1</v>
      </c>
      <c r="E18" t="b">
        <f t="shared" si="1"/>
        <v>1</v>
      </c>
      <c r="F18" t="b">
        <f t="shared" si="2"/>
        <v>0</v>
      </c>
      <c r="G18" t="str">
        <f t="shared" si="3"/>
        <v/>
      </c>
    </row>
    <row r="19" spans="1:7" x14ac:dyDescent="0.25">
      <c r="B19" t="s">
        <v>17</v>
      </c>
      <c r="C19" s="1" t="s">
        <v>51</v>
      </c>
      <c r="D19" t="b">
        <f t="shared" si="0"/>
        <v>1</v>
      </c>
      <c r="E19" t="b">
        <f t="shared" si="1"/>
        <v>1</v>
      </c>
      <c r="F19" t="b">
        <f t="shared" si="2"/>
        <v>0</v>
      </c>
      <c r="G19" t="str">
        <f t="shared" si="3"/>
        <v/>
      </c>
    </row>
    <row r="20" spans="1:7" x14ac:dyDescent="0.25">
      <c r="B20" t="s">
        <v>18</v>
      </c>
      <c r="C20" s="1" t="s">
        <v>52</v>
      </c>
      <c r="D20" t="b">
        <f t="shared" si="0"/>
        <v>1</v>
      </c>
      <c r="E20" t="b">
        <f t="shared" si="1"/>
        <v>1</v>
      </c>
      <c r="F20" t="b">
        <f t="shared" si="2"/>
        <v>0</v>
      </c>
      <c r="G20" t="str">
        <f>IF(AND(D20,F20),VLOOKUP(A20,B:C,2,),"")</f>
        <v/>
      </c>
    </row>
    <row r="21" spans="1:7" x14ac:dyDescent="0.25">
      <c r="A21" t="s">
        <v>15</v>
      </c>
      <c r="B21" t="s">
        <v>19</v>
      </c>
      <c r="C21" s="1" t="s">
        <v>53</v>
      </c>
      <c r="D21" t="b">
        <f t="shared" si="0"/>
        <v>1</v>
      </c>
      <c r="E21" t="b">
        <f t="shared" si="1"/>
        <v>1</v>
      </c>
      <c r="F21" t="b">
        <f t="shared" si="2"/>
        <v>1</v>
      </c>
      <c r="G21" t="str">
        <f>IF(AND(D21,F21),VLOOKUP(A21,B:C,2,),"")</f>
        <v>    PGOOD_ON_LIMIT,\</v>
      </c>
    </row>
    <row r="22" spans="1:7" x14ac:dyDescent="0.25">
      <c r="A22" t="s">
        <v>16</v>
      </c>
      <c r="B22" t="s">
        <v>20</v>
      </c>
      <c r="C22" s="1" t="s">
        <v>54</v>
      </c>
      <c r="D22" t="b">
        <f t="shared" si="0"/>
        <v>1</v>
      </c>
      <c r="E22" t="b">
        <f t="shared" si="1"/>
        <v>1</v>
      </c>
      <c r="F22" t="b">
        <f t="shared" si="2"/>
        <v>1</v>
      </c>
      <c r="G22" t="str">
        <f t="shared" ref="G22:G39" si="4">IF(AND(D22,F22),VLOOKUP(A22,B:C,2,),"")</f>
        <v>    PGOOD_OFF_LIMIT, \</v>
      </c>
    </row>
    <row r="23" spans="1:7" x14ac:dyDescent="0.25">
      <c r="A23" t="s">
        <v>17</v>
      </c>
      <c r="B23" t="s">
        <v>21</v>
      </c>
      <c r="C23" s="1" t="s">
        <v>55</v>
      </c>
      <c r="D23" t="b">
        <f t="shared" si="0"/>
        <v>1</v>
      </c>
      <c r="E23" t="b">
        <f t="shared" si="1"/>
        <v>1</v>
      </c>
      <c r="F23" t="b">
        <f t="shared" si="2"/>
        <v>1</v>
      </c>
      <c r="G23" t="str">
        <f t="shared" si="4"/>
        <v>    VIN_ON_LIMIT,\</v>
      </c>
    </row>
    <row r="24" spans="1:7" x14ac:dyDescent="0.25">
      <c r="A24" t="s">
        <v>18</v>
      </c>
      <c r="B24" t="s">
        <v>22</v>
      </c>
      <c r="C24" s="1" t="s">
        <v>56</v>
      </c>
      <c r="D24" t="b">
        <f t="shared" si="0"/>
        <v>1</v>
      </c>
      <c r="E24" t="b">
        <f t="shared" si="1"/>
        <v>1</v>
      </c>
      <c r="F24" t="b">
        <f t="shared" si="2"/>
        <v>1</v>
      </c>
      <c r="G24" t="str">
        <f t="shared" si="4"/>
        <v>    VIN_OFF_LIMIT,\</v>
      </c>
    </row>
    <row r="25" spans="1:7" x14ac:dyDescent="0.25">
      <c r="A25" t="s">
        <v>19</v>
      </c>
      <c r="B25" t="s">
        <v>23</v>
      </c>
      <c r="C25" s="1" t="s">
        <v>57</v>
      </c>
      <c r="D25" t="b">
        <f t="shared" si="0"/>
        <v>1</v>
      </c>
      <c r="E25" t="b">
        <f t="shared" si="1"/>
        <v>1</v>
      </c>
      <c r="F25" t="b">
        <f t="shared" si="2"/>
        <v>1</v>
      </c>
      <c r="G25" t="str">
        <f t="shared" si="4"/>
        <v>    TON_RISE, \</v>
      </c>
    </row>
    <row r="26" spans="1:7" x14ac:dyDescent="0.25">
      <c r="A26" t="s">
        <v>20</v>
      </c>
      <c r="B26" t="s">
        <v>24</v>
      </c>
      <c r="C26" s="1" t="s">
        <v>58</v>
      </c>
      <c r="D26" t="b">
        <f t="shared" si="0"/>
        <v>1</v>
      </c>
      <c r="E26" t="b">
        <f t="shared" si="1"/>
        <v>1</v>
      </c>
      <c r="F26" t="b">
        <f t="shared" si="2"/>
        <v>1</v>
      </c>
      <c r="G26" t="str">
        <f t="shared" si="4"/>
        <v>    VOUT_0_TRAN,\</v>
      </c>
    </row>
    <row r="27" spans="1:7" x14ac:dyDescent="0.25">
      <c r="A27" t="s">
        <v>21</v>
      </c>
      <c r="B27" t="s">
        <v>25</v>
      </c>
      <c r="C27" s="1" t="s">
        <v>59</v>
      </c>
      <c r="D27" t="b">
        <f t="shared" si="0"/>
        <v>1</v>
      </c>
      <c r="E27" t="b">
        <f t="shared" si="1"/>
        <v>1</v>
      </c>
      <c r="F27" t="b">
        <f t="shared" si="2"/>
        <v>1</v>
      </c>
      <c r="G27" t="str">
        <f t="shared" si="4"/>
        <v>    DEADTIME1,\</v>
      </c>
    </row>
    <row r="28" spans="1:7" x14ac:dyDescent="0.25">
      <c r="A28" t="s">
        <v>22</v>
      </c>
      <c r="B28" t="s">
        <v>26</v>
      </c>
      <c r="C28" s="1" t="s">
        <v>60</v>
      </c>
      <c r="D28" t="b">
        <f t="shared" si="0"/>
        <v>1</v>
      </c>
      <c r="E28" t="b">
        <f t="shared" si="1"/>
        <v>1</v>
      </c>
      <c r="F28" t="b">
        <f t="shared" si="2"/>
        <v>1</v>
      </c>
      <c r="G28" t="str">
        <f t="shared" si="4"/>
        <v>    DEADTIME2,\</v>
      </c>
    </row>
    <row r="29" spans="1:7" x14ac:dyDescent="0.25">
      <c r="A29" t="s">
        <v>23</v>
      </c>
      <c r="B29" t="s">
        <v>27</v>
      </c>
      <c r="C29" s="1" t="s">
        <v>61</v>
      </c>
      <c r="D29" t="b">
        <f t="shared" si="0"/>
        <v>1</v>
      </c>
      <c r="E29" t="b">
        <f t="shared" si="1"/>
        <v>1</v>
      </c>
      <c r="F29" t="b">
        <f t="shared" si="2"/>
        <v>1</v>
      </c>
      <c r="G29" t="str">
        <f t="shared" si="4"/>
        <v>    DEADTIME3,\</v>
      </c>
    </row>
    <row r="30" spans="1:7" x14ac:dyDescent="0.25">
      <c r="A30" t="s">
        <v>24</v>
      </c>
      <c r="B30" t="s">
        <v>28</v>
      </c>
      <c r="C30" s="1" t="s">
        <v>62</v>
      </c>
      <c r="D30" t="b">
        <f t="shared" si="0"/>
        <v>1</v>
      </c>
      <c r="E30" t="b">
        <f t="shared" si="1"/>
        <v>1</v>
      </c>
      <c r="F30" t="b">
        <f t="shared" si="2"/>
        <v>1</v>
      </c>
      <c r="G30" t="str">
        <f t="shared" si="4"/>
        <v>    DEADTIME4,\</v>
      </c>
    </row>
    <row r="31" spans="1:7" x14ac:dyDescent="0.25">
      <c r="A31" t="s">
        <v>25</v>
      </c>
      <c r="B31" t="s">
        <v>29</v>
      </c>
      <c r="C31" s="1" t="s">
        <v>63</v>
      </c>
      <c r="D31" t="b">
        <f t="shared" si="0"/>
        <v>1</v>
      </c>
      <c r="E31" t="b">
        <f t="shared" si="1"/>
        <v>1</v>
      </c>
      <c r="F31" t="b">
        <f t="shared" si="2"/>
        <v>1</v>
      </c>
      <c r="G31" t="str">
        <f t="shared" si="4"/>
        <v>    PERIOD1,\</v>
      </c>
    </row>
    <row r="32" spans="1:7" x14ac:dyDescent="0.25">
      <c r="A32" t="s">
        <v>26</v>
      </c>
      <c r="B32" t="s">
        <v>30</v>
      </c>
      <c r="C32" s="1" t="s">
        <v>64</v>
      </c>
      <c r="D32" t="b">
        <f t="shared" si="0"/>
        <v>1</v>
      </c>
      <c r="E32" t="b">
        <f t="shared" si="1"/>
        <v>1</v>
      </c>
      <c r="F32" t="b">
        <f t="shared" si="2"/>
        <v>1</v>
      </c>
      <c r="G32" t="str">
        <f t="shared" si="4"/>
        <v>    TURN_ON_THRESHOLD,\</v>
      </c>
    </row>
    <row r="33" spans="1:7" x14ac:dyDescent="0.25">
      <c r="A33" t="s">
        <v>27</v>
      </c>
      <c r="B33" t="s">
        <v>31</v>
      </c>
      <c r="C33" s="1" t="s">
        <v>65</v>
      </c>
      <c r="D33" t="b">
        <f t="shared" si="0"/>
        <v>1</v>
      </c>
      <c r="E33" t="b">
        <f t="shared" si="1"/>
        <v>1</v>
      </c>
      <c r="F33" t="b">
        <f t="shared" si="2"/>
        <v>1</v>
      </c>
      <c r="G33" t="str">
        <f t="shared" si="4"/>
        <v>    TURN_OFF_THRESHOLD,\</v>
      </c>
    </row>
    <row r="34" spans="1:7" x14ac:dyDescent="0.25">
      <c r="A34" t="s">
        <v>28</v>
      </c>
      <c r="B34" t="s">
        <v>32</v>
      </c>
      <c r="C34" s="1" t="s">
        <v>66</v>
      </c>
      <c r="D34" t="b">
        <f t="shared" si="0"/>
        <v>1</v>
      </c>
      <c r="E34" t="b">
        <f t="shared" si="1"/>
        <v>1</v>
      </c>
      <c r="F34" t="b">
        <f t="shared" si="2"/>
        <v>1</v>
      </c>
      <c r="G34" t="str">
        <f t="shared" si="4"/>
        <v>    LL_ENABLE,\</v>
      </c>
    </row>
    <row r="35" spans="1:7" x14ac:dyDescent="0.25">
      <c r="A35" t="s">
        <v>29</v>
      </c>
      <c r="B35" t="s">
        <v>33</v>
      </c>
      <c r="C35" s="1" t="s">
        <v>67</v>
      </c>
      <c r="D35" t="b">
        <f t="shared" si="0"/>
        <v>1</v>
      </c>
      <c r="E35" t="b">
        <f t="shared" si="1"/>
        <v>1</v>
      </c>
      <c r="F35" t="b">
        <f t="shared" si="2"/>
        <v>1</v>
      </c>
      <c r="G35" t="str">
        <f t="shared" si="4"/>
        <v>    CPCC_PMAX,\</v>
      </c>
    </row>
    <row r="36" spans="1:7" x14ac:dyDescent="0.25">
      <c r="A36" t="s">
        <v>30</v>
      </c>
      <c r="C36" s="1" t="s">
        <v>68</v>
      </c>
      <c r="D36" t="b">
        <f t="shared" si="0"/>
        <v>1</v>
      </c>
      <c r="E36" t="b">
        <f t="shared" si="1"/>
        <v>0</v>
      </c>
      <c r="F36" t="b">
        <f t="shared" si="2"/>
        <v>1</v>
      </c>
      <c r="G36" t="str">
        <f t="shared" si="4"/>
        <v>    CPCC_IMAX,\</v>
      </c>
    </row>
    <row r="37" spans="1:7" x14ac:dyDescent="0.25">
      <c r="A37" t="s">
        <v>31</v>
      </c>
      <c r="C37" s="1" t="s">
        <v>69</v>
      </c>
      <c r="D37" t="b">
        <f t="shared" si="0"/>
        <v>1</v>
      </c>
      <c r="E37" t="b">
        <f t="shared" si="1"/>
        <v>0</v>
      </c>
      <c r="F37" t="b">
        <f t="shared" si="2"/>
        <v>1</v>
      </c>
      <c r="G37" t="str">
        <f t="shared" si="4"/>
        <v>    CPCC_TON,\</v>
      </c>
    </row>
    <row r="38" spans="1:7" x14ac:dyDescent="0.25">
      <c r="A38" t="s">
        <v>32</v>
      </c>
      <c r="C38" s="1" t="s">
        <v>70</v>
      </c>
      <c r="D38" t="b">
        <f t="shared" si="0"/>
        <v>1</v>
      </c>
      <c r="E38" t="b">
        <f t="shared" si="1"/>
        <v>0</v>
      </c>
      <c r="F38" t="b">
        <f t="shared" si="2"/>
        <v>1</v>
      </c>
      <c r="G38" t="str">
        <f t="shared" si="4"/>
        <v>    CPCC_ENABLE,\</v>
      </c>
    </row>
    <row r="39" spans="1:7" x14ac:dyDescent="0.25">
      <c r="A39" t="s">
        <v>33</v>
      </c>
      <c r="C39" s="1" t="s">
        <v>71</v>
      </c>
      <c r="D39" t="b">
        <f t="shared" si="0"/>
        <v>1</v>
      </c>
      <c r="E39" t="b">
        <f t="shared" si="1"/>
        <v>0</v>
      </c>
      <c r="F39" t="b">
        <f t="shared" si="2"/>
        <v>1</v>
      </c>
      <c r="G39" t="str">
        <f t="shared" si="4"/>
        <v>    CPCC_TIME_OUT_EN,\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CurrentWays,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Landseadel</dc:creator>
  <cp:lastModifiedBy>Justin Landseadel</cp:lastModifiedBy>
  <dcterms:created xsi:type="dcterms:W3CDTF">2020-10-20T17:57:55Z</dcterms:created>
  <dcterms:modified xsi:type="dcterms:W3CDTF">2020-10-28T23:15:55Z</dcterms:modified>
</cp:coreProperties>
</file>